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9200" windowHeight="7313" activeTab="2"/>
  </bookViews>
  <sheets>
    <sheet name="Emergency Fund" sheetId="1" r:id="rId1"/>
    <sheet name="Savings Goal" sheetId="2" r:id="rId2"/>
    <sheet name="Compound Interest" sheetId="3" r:id="rId3"/>
  </sheets>
  <calcPr calcId="152511"/>
</workbook>
</file>

<file path=xl/calcChain.xml><?xml version="1.0" encoding="utf-8"?>
<calcChain xmlns="http://schemas.openxmlformats.org/spreadsheetml/2006/main">
  <c r="B14" i="3" l="1"/>
  <c r="B12" i="3"/>
  <c r="B11" i="3"/>
  <c r="B13" i="3" s="1"/>
  <c r="B15" i="3" s="1"/>
  <c r="B9" i="3"/>
  <c r="B12" i="2"/>
  <c r="B13" i="2" s="1"/>
  <c r="B11" i="2"/>
  <c r="B9" i="2"/>
  <c r="B17" i="1"/>
  <c r="B18" i="1" s="1"/>
  <c r="B16" i="1"/>
  <c r="B12" i="1"/>
</calcChain>
</file>

<file path=xl/sharedStrings.xml><?xml version="1.0" encoding="utf-8"?>
<sst xmlns="http://schemas.openxmlformats.org/spreadsheetml/2006/main" count="42" uniqueCount="42">
  <si>
    <t>QIX 360 | Emergency Fund Calculator</t>
  </si>
  <si>
    <t>Estimate a starter target and a full emergency fund based on essential monthly expenses.</t>
  </si>
  <si>
    <t>Housing / rent / mortgage</t>
  </si>
  <si>
    <t>Utilities</t>
  </si>
  <si>
    <t>Groceries</t>
  </si>
  <si>
    <t>Transportation</t>
  </si>
  <si>
    <t>Insurance / healthcare</t>
  </si>
  <si>
    <t>Minimum debt payments</t>
  </si>
  <si>
    <t>Other essentials</t>
  </si>
  <si>
    <t>Total essential monthly expenses</t>
  </si>
  <si>
    <t>Months of expenses desired</t>
  </si>
  <si>
    <t>Current emergency savings</t>
  </si>
  <si>
    <t>Starter fund milestone</t>
  </si>
  <si>
    <t>Full emergency fund target</t>
  </si>
  <si>
    <t>Amount still needed</t>
  </si>
  <si>
    <t>Tip: A starter fund can help absorb smaller surprises while you work toward a larger goal. Your appropriate target may be higher or lower depending on income stability, household size, insurance coverage, health needs, and other circumstances.</t>
  </si>
  <si>
    <t>QIX 360 | Savings Goal Calculator</t>
  </si>
  <si>
    <t>Enter your goal, current savings, and timeline to see the amount to save each month and paycheck.</t>
  </si>
  <si>
    <t>Savings goal</t>
  </si>
  <si>
    <t>Current savings</t>
  </si>
  <si>
    <t>Months until goal</t>
  </si>
  <si>
    <t>Paychecks per month</t>
  </si>
  <si>
    <t>Expected annual interest rate</t>
  </si>
  <si>
    <t>Monthly amount needed</t>
  </si>
  <si>
    <t>Amount per paycheck</t>
  </si>
  <si>
    <t>Total new contributions</t>
  </si>
  <si>
    <t>Projected interest earned</t>
  </si>
  <si>
    <t>This is a planning estimate. Actual savings growth depends on the account, timing of deposits, rate changes, fees, taxes, and withdrawals. A 0% rate gives a simple savings target without assumed investment growth.</t>
  </si>
  <si>
    <t>QIX 360 | Compound Interest Calculator</t>
  </si>
  <si>
    <t>See how a starting balance and regular contributions may grow over time.</t>
  </si>
  <si>
    <t>Starting amount</t>
  </si>
  <si>
    <t>Monthly contribution</t>
  </si>
  <si>
    <t>Annual interest rate</t>
  </si>
  <si>
    <t>Years</t>
  </si>
  <si>
    <t>Compounds per year</t>
  </si>
  <si>
    <t>Total periods</t>
  </si>
  <si>
    <t>Future value of starting amount</t>
  </si>
  <si>
    <t>Future value of monthly contributions</t>
  </si>
  <si>
    <t>Estimated future value</t>
  </si>
  <si>
    <t>Total contributed</t>
  </si>
  <si>
    <t>Estimated growth</t>
  </si>
  <si>
    <t>Educational illustration only. This calculator assumes a constant annual rate and regular end-of-month contributions. It does not account for taxes, fees, market losses, changing rates, or withdrawals. The starting balance uses the selected compounding frequency; recurring contributions are modeled monthly.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</si>
</sst>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"/>
    <numFmt numFmtId="165" formatCode="\$#,##0.00"/>
  </numFmts>
  <fonts count="5" x14ac:knownFonts="1">
    <font>
      <sz val="11"/>
      <name val="Carlito"/>
    </font>
    <font>
      <b/>
      <sz val="18"/>
      <color rgb="FFFFFFFF"/>
      <name val="Carlito"/>
    </font>
    <font>
      <i/>
      <sz val="11"/>
      <color rgb="FF5B6573"/>
      <name val="Carlito"/>
    </font>
    <font>
      <b/>
      <sz val="11"/>
      <color rgb="FF17365D"/>
      <name val="Carlito"/>
    </font>
    <font>
      <sz val="11"/>
      <color rgb="FF5B6573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2F6F7"/>
      </patternFill>
    </fill>
    <fill>
      <patternFill patternType="solid">
        <fgColor rgb="FFFFF4CC"/>
      </patternFill>
    </fill>
    <fill>
      <patternFill patternType="solid">
        <fgColor rgb="FFE8F4F4"/>
      </patternFill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164" fontId="0" fillId="3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wrapText="1"/>
    </xf>
    <xf numFmtId="164" fontId="3" fillId="4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10" fontId="0" fillId="3" borderId="0" xfId="0" applyNumberFormat="1" applyFont="1" applyFill="1" applyBorder="1" applyAlignment="1">
      <alignment wrapText="1"/>
    </xf>
    <xf numFmtId="165" fontId="0" fillId="0" borderId="0" xfId="0" applyNumberFormat="1" applyFont="1" applyFill="1" applyBorder="1" applyAlignment="1">
      <alignment wrapText="1"/>
    </xf>
    <xf numFmtId="165" fontId="3" fillId="4" borderId="0" xfId="0" applyNumberFormat="1" applyFont="1" applyFill="1" applyBorder="1" applyAlignment="1">
      <alignment wrapText="1"/>
    </xf>
    <xf numFmtId="165" fontId="0" fillId="3" borderId="0" xfId="0" applyNumberFormat="1" applyFont="1" applyFill="1" applyBorder="1" applyAlignment="1">
      <alignment wrapText="1"/>
    </xf>
    <xf numFmtId="0" fontId="1" fillId="5" borderId="0" xfId="0" applyNumberFormat="1" applyFont="1" applyFill="1" applyBorder="1"/>
    <xf numFmtId="0" fontId="1" fillId="5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1690688</xdr:colOff>
      <xdr:row>2</xdr:row>
      <xdr:rowOff>66676</xdr:rowOff>
    </xdr:from>
    <xdr:ext cx="2857500" cy="2857500"/>
    <xdr:pic>
      <xdr:nvPicPr>
        <xdr:cNvPr id="2" name="7267c8fd-4cca-4a72-bbfe-cf9b0bd0e6d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1126" y="457201"/>
          <a:ext cx="2857500" cy="2857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409575</xdr:colOff>
      <xdr:row>1</xdr:row>
      <xdr:rowOff>42863</xdr:rowOff>
    </xdr:from>
    <xdr:ext cx="2857500" cy="2857500"/>
    <xdr:pic>
      <xdr:nvPicPr>
        <xdr:cNvPr id="2" name="71469c60-d1c2-49ee-8e8e-ce4f2c200a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7388" y="257176"/>
          <a:ext cx="2857500" cy="2857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519112</xdr:colOff>
      <xdr:row>2</xdr:row>
      <xdr:rowOff>9525</xdr:rowOff>
    </xdr:from>
    <xdr:ext cx="2857500" cy="2857500"/>
    <xdr:pic>
      <xdr:nvPicPr>
        <xdr:cNvPr id="2" name="5714ac60-db94-4391-8c5e-3cdd3bf263e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400050"/>
          <a:ext cx="2857500" cy="285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6" workbookViewId="0">
      <selection activeCell="H11" sqref="H11"/>
    </sheetView>
  </sheetViews>
  <sheetFormatPr defaultRowHeight="14.25" x14ac:dyDescent="0.45"/>
  <cols>
    <col min="1" max="1" width="31" customWidth="1"/>
    <col min="2" max="2" width="18" customWidth="1"/>
    <col min="3" max="3" width="26" customWidth="1"/>
    <col min="4" max="4" width="18" customWidth="1"/>
  </cols>
  <sheetData>
    <row r="1" spans="1:8" ht="17" customHeight="1" x14ac:dyDescent="0.7">
      <c r="A1" s="13" t="s">
        <v>0</v>
      </c>
      <c r="B1" s="13"/>
      <c r="C1" s="13"/>
      <c r="D1" s="13"/>
      <c r="E1" s="12"/>
      <c r="F1" s="12"/>
      <c r="G1" s="12"/>
      <c r="H1" s="12"/>
    </row>
    <row r="2" spans="1:8" ht="14" customHeight="1" x14ac:dyDescent="0.45">
      <c r="A2" s="14" t="s">
        <v>1</v>
      </c>
      <c r="B2" s="14"/>
      <c r="C2" s="14"/>
      <c r="D2" s="14"/>
    </row>
    <row r="3" spans="1:8" x14ac:dyDescent="0.45">
      <c r="A3" s="1"/>
      <c r="B3" s="1"/>
      <c r="C3" s="1"/>
      <c r="D3" s="1"/>
    </row>
    <row r="4" spans="1:8" x14ac:dyDescent="0.45">
      <c r="A4" s="7" t="s">
        <v>2</v>
      </c>
      <c r="B4" s="3">
        <v>0</v>
      </c>
      <c r="C4" s="1"/>
      <c r="D4" s="1"/>
    </row>
    <row r="5" spans="1:8" x14ac:dyDescent="0.45">
      <c r="A5" s="7" t="s">
        <v>3</v>
      </c>
      <c r="B5" s="3">
        <v>0</v>
      </c>
      <c r="C5" s="1"/>
      <c r="D5" s="1"/>
    </row>
    <row r="6" spans="1:8" x14ac:dyDescent="0.45">
      <c r="A6" s="7" t="s">
        <v>4</v>
      </c>
      <c r="B6" s="3">
        <v>0</v>
      </c>
      <c r="C6" s="1"/>
      <c r="D6" s="1"/>
    </row>
    <row r="7" spans="1:8" x14ac:dyDescent="0.45">
      <c r="A7" s="7" t="s">
        <v>5</v>
      </c>
      <c r="B7" s="3">
        <v>0</v>
      </c>
      <c r="C7" s="1"/>
      <c r="D7" s="1"/>
    </row>
    <row r="8" spans="1:8" x14ac:dyDescent="0.45">
      <c r="A8" s="7" t="s">
        <v>6</v>
      </c>
      <c r="B8" s="3">
        <v>0</v>
      </c>
      <c r="C8" s="1"/>
      <c r="D8" s="1"/>
    </row>
    <row r="9" spans="1:8" x14ac:dyDescent="0.45">
      <c r="A9" s="7" t="s">
        <v>7</v>
      </c>
      <c r="B9" s="3">
        <v>0</v>
      </c>
      <c r="C9" s="1"/>
      <c r="D9" s="1"/>
    </row>
    <row r="10" spans="1:8" x14ac:dyDescent="0.45">
      <c r="A10" s="7" t="s">
        <v>8</v>
      </c>
      <c r="B10" s="3">
        <v>0</v>
      </c>
      <c r="C10" s="1"/>
      <c r="D10" s="1"/>
    </row>
    <row r="11" spans="1:8" x14ac:dyDescent="0.45">
      <c r="A11" s="1"/>
      <c r="B11" s="1"/>
      <c r="C11" s="1"/>
      <c r="D11" s="1"/>
    </row>
    <row r="12" spans="1:8" x14ac:dyDescent="0.45">
      <c r="A12" s="1" t="s">
        <v>9</v>
      </c>
      <c r="B12" s="5">
        <f>SUM(B4:B10)</f>
        <v>0</v>
      </c>
      <c r="C12" s="1"/>
      <c r="D12" s="1"/>
    </row>
    <row r="13" spans="1:8" x14ac:dyDescent="0.45">
      <c r="A13" s="1" t="s">
        <v>10</v>
      </c>
      <c r="B13" s="2">
        <v>3</v>
      </c>
      <c r="C13" s="1"/>
      <c r="D13" s="1"/>
    </row>
    <row r="14" spans="1:8" x14ac:dyDescent="0.45">
      <c r="A14" s="1" t="s">
        <v>11</v>
      </c>
      <c r="B14" s="3">
        <v>0</v>
      </c>
      <c r="C14" s="1"/>
      <c r="D14" s="1"/>
    </row>
    <row r="15" spans="1:8" x14ac:dyDescent="0.45">
      <c r="A15" s="1"/>
      <c r="B15" s="5"/>
      <c r="C15" s="1"/>
      <c r="D15" s="1"/>
    </row>
    <row r="16" spans="1:8" x14ac:dyDescent="0.45">
      <c r="A16" s="4" t="s">
        <v>12</v>
      </c>
      <c r="B16" s="6">
        <f>MIN(1000,B12)</f>
        <v>0</v>
      </c>
      <c r="C16" s="1"/>
      <c r="D16" s="1"/>
    </row>
    <row r="17" spans="1:4" x14ac:dyDescent="0.45">
      <c r="A17" s="4" t="s">
        <v>13</v>
      </c>
      <c r="B17" s="6">
        <f>B12*B13</f>
        <v>0</v>
      </c>
      <c r="C17" s="1"/>
      <c r="D17" s="1"/>
    </row>
    <row r="18" spans="1:4" x14ac:dyDescent="0.45">
      <c r="A18" s="4" t="s">
        <v>14</v>
      </c>
      <c r="B18" s="6">
        <f>MAX(B17-B14,0)</f>
        <v>0</v>
      </c>
      <c r="C18" s="1"/>
      <c r="D18" s="1"/>
    </row>
    <row r="19" spans="1:4" x14ac:dyDescent="0.45">
      <c r="A19" s="1"/>
      <c r="B19" s="1"/>
      <c r="C19" s="1"/>
      <c r="D19" s="1"/>
    </row>
    <row r="20" spans="1:4" x14ac:dyDescent="0.45">
      <c r="A20" s="1"/>
      <c r="B20" s="1"/>
      <c r="C20" s="1"/>
      <c r="D20" s="1"/>
    </row>
    <row r="21" spans="1:4" x14ac:dyDescent="0.45">
      <c r="A21" s="15" t="s">
        <v>15</v>
      </c>
      <c r="B21" s="15"/>
      <c r="C21" s="15"/>
      <c r="D21" s="15"/>
    </row>
    <row r="22" spans="1:4" x14ac:dyDescent="0.45">
      <c r="A22" s="15"/>
      <c r="B22" s="15"/>
      <c r="C22" s="15"/>
      <c r="D22" s="15"/>
    </row>
    <row r="23" spans="1:4" x14ac:dyDescent="0.45">
      <c r="A23" s="15"/>
      <c r="B23" s="15"/>
      <c r="C23" s="15"/>
      <c r="D23" s="15"/>
    </row>
    <row r="24" spans="1:4" x14ac:dyDescent="0.45">
      <c r="A24" s="1"/>
      <c r="B24" s="1"/>
      <c r="C24" s="1"/>
      <c r="D24" s="1"/>
    </row>
    <row r="25" spans="1:4" x14ac:dyDescent="0.45">
      <c r="A25" s="1"/>
      <c r="B25" s="1"/>
      <c r="C25" s="1"/>
      <c r="D25" s="1"/>
    </row>
    <row r="26" spans="1:4" x14ac:dyDescent="0.45">
      <c r="A26" s="1"/>
      <c r="B26" s="1"/>
      <c r="C26" s="1"/>
      <c r="D26" s="1"/>
    </row>
    <row r="27" spans="1:4" x14ac:dyDescent="0.45">
      <c r="A27" s="1"/>
      <c r="B27" s="1"/>
      <c r="C27" s="1"/>
      <c r="D27" s="1"/>
    </row>
    <row r="28" spans="1:4" x14ac:dyDescent="0.45">
      <c r="A28" s="1"/>
      <c r="B28" s="1"/>
      <c r="C28" s="1"/>
      <c r="D28" s="1"/>
    </row>
    <row r="29" spans="1:4" x14ac:dyDescent="0.45">
      <c r="A29" s="1"/>
      <c r="B29" s="1"/>
      <c r="C29" s="1"/>
      <c r="D29" s="1"/>
    </row>
    <row r="30" spans="1:4" x14ac:dyDescent="0.45">
      <c r="A30" s="1"/>
      <c r="B30" s="1"/>
      <c r="C30" s="1"/>
      <c r="D30" s="1"/>
    </row>
  </sheetData>
  <mergeCells count="3">
    <mergeCell ref="A1:D1"/>
    <mergeCell ref="A2:D2"/>
    <mergeCell ref="A21:D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J11" sqref="J11"/>
    </sheetView>
  </sheetViews>
  <sheetFormatPr defaultRowHeight="14.25" x14ac:dyDescent="0.45"/>
  <cols>
    <col min="1" max="1" width="31" customWidth="1"/>
    <col min="2" max="2" width="18" customWidth="1"/>
    <col min="3" max="3" width="26" customWidth="1"/>
    <col min="4" max="4" width="18" customWidth="1"/>
  </cols>
  <sheetData>
    <row r="1" spans="1:8" ht="17" customHeight="1" x14ac:dyDescent="0.7">
      <c r="A1" s="13" t="s">
        <v>16</v>
      </c>
      <c r="B1" s="13"/>
      <c r="C1" s="13"/>
      <c r="D1" s="13"/>
      <c r="E1" s="12"/>
      <c r="F1" s="12"/>
      <c r="G1" s="12"/>
      <c r="H1" s="12"/>
    </row>
    <row r="2" spans="1:8" ht="14" customHeight="1" x14ac:dyDescent="0.45">
      <c r="A2" s="14" t="s">
        <v>17</v>
      </c>
      <c r="B2" s="14"/>
      <c r="C2" s="14"/>
      <c r="D2" s="14"/>
    </row>
    <row r="3" spans="1:8" x14ac:dyDescent="0.45">
      <c r="A3" s="1"/>
      <c r="B3" s="1"/>
      <c r="C3" s="1"/>
      <c r="D3" s="1"/>
    </row>
    <row r="4" spans="1:8" x14ac:dyDescent="0.45">
      <c r="A4" s="7" t="s">
        <v>18</v>
      </c>
      <c r="B4" s="3">
        <v>10000</v>
      </c>
      <c r="C4" s="1"/>
      <c r="D4" s="1"/>
    </row>
    <row r="5" spans="1:8" x14ac:dyDescent="0.45">
      <c r="A5" s="7" t="s">
        <v>19</v>
      </c>
      <c r="B5" s="3">
        <v>0</v>
      </c>
      <c r="C5" s="1"/>
      <c r="D5" s="1"/>
    </row>
    <row r="6" spans="1:8" x14ac:dyDescent="0.45">
      <c r="A6" s="7" t="s">
        <v>20</v>
      </c>
      <c r="B6" s="2">
        <v>12</v>
      </c>
      <c r="C6" s="1"/>
      <c r="D6" s="1"/>
    </row>
    <row r="7" spans="1:8" x14ac:dyDescent="0.45">
      <c r="A7" s="7" t="s">
        <v>21</v>
      </c>
      <c r="B7" s="2">
        <v>2</v>
      </c>
      <c r="C7" s="1"/>
      <c r="D7" s="1"/>
    </row>
    <row r="8" spans="1:8" x14ac:dyDescent="0.45">
      <c r="A8" s="7" t="s">
        <v>22</v>
      </c>
      <c r="B8" s="8">
        <v>0</v>
      </c>
      <c r="C8" s="1"/>
      <c r="D8" s="1"/>
    </row>
    <row r="9" spans="1:8" x14ac:dyDescent="0.45">
      <c r="A9" s="7" t="s">
        <v>23</v>
      </c>
      <c r="B9" s="9">
        <f>IF(B6&lt;=0,0,IF(B8=0,MAX(B4-B5,0)/B6,MAX((B4-B5*(1+B8/12)^B6)*(B8/12)/((1+B8/12)^B6-1),0)))</f>
        <v>833.33333333333337</v>
      </c>
      <c r="C9" s="1"/>
      <c r="D9" s="1"/>
    </row>
    <row r="10" spans="1:8" x14ac:dyDescent="0.45">
      <c r="A10" s="1"/>
      <c r="B10" s="1"/>
      <c r="C10" s="1"/>
      <c r="D10" s="1"/>
    </row>
    <row r="11" spans="1:8" x14ac:dyDescent="0.45">
      <c r="A11" s="4" t="s">
        <v>24</v>
      </c>
      <c r="B11" s="10">
        <f>IF(B7&lt;=0,0,B9/B7)</f>
        <v>416.66666666666669</v>
      </c>
      <c r="C11" s="1"/>
      <c r="D11" s="1"/>
    </row>
    <row r="12" spans="1:8" x14ac:dyDescent="0.45">
      <c r="A12" s="4" t="s">
        <v>25</v>
      </c>
      <c r="B12" s="10">
        <f>B9*B6</f>
        <v>10000</v>
      </c>
      <c r="C12" s="1"/>
      <c r="D12" s="1"/>
    </row>
    <row r="13" spans="1:8" x14ac:dyDescent="0.45">
      <c r="A13" s="4" t="s">
        <v>26</v>
      </c>
      <c r="B13" s="10">
        <f>MAX(B4-B5-B12,0)</f>
        <v>0</v>
      </c>
      <c r="C13" s="1"/>
      <c r="D13" s="1"/>
    </row>
    <row r="14" spans="1:8" x14ac:dyDescent="0.45">
      <c r="A14" s="1"/>
      <c r="B14" s="1"/>
      <c r="C14" s="1"/>
      <c r="D14" s="1"/>
    </row>
    <row r="15" spans="1:8" x14ac:dyDescent="0.45">
      <c r="A15" s="1"/>
      <c r="B15" s="1"/>
      <c r="C15" s="1"/>
      <c r="D15" s="1"/>
    </row>
    <row r="16" spans="1:8" x14ac:dyDescent="0.45">
      <c r="A16" s="15" t="s">
        <v>27</v>
      </c>
      <c r="B16" s="15"/>
      <c r="C16" s="15"/>
      <c r="D16" s="15"/>
    </row>
    <row r="17" spans="1:4" x14ac:dyDescent="0.45">
      <c r="A17" s="15"/>
      <c r="B17" s="15"/>
      <c r="C17" s="15"/>
      <c r="D17" s="15"/>
    </row>
    <row r="18" spans="1:4" x14ac:dyDescent="0.45">
      <c r="A18" s="15"/>
      <c r="B18" s="15"/>
      <c r="C18" s="15"/>
      <c r="D18" s="15"/>
    </row>
    <row r="19" spans="1:4" x14ac:dyDescent="0.45">
      <c r="A19" s="1"/>
      <c r="B19" s="1"/>
      <c r="C19" s="1"/>
      <c r="D19" s="1"/>
    </row>
    <row r="20" spans="1:4" x14ac:dyDescent="0.45">
      <c r="A20" s="1"/>
      <c r="B20" s="1"/>
      <c r="C20" s="1"/>
      <c r="D20" s="1"/>
    </row>
    <row r="21" spans="1:4" x14ac:dyDescent="0.45">
      <c r="A21" s="1"/>
      <c r="B21" s="1"/>
      <c r="C21" s="1"/>
      <c r="D21" s="1"/>
    </row>
    <row r="22" spans="1:4" x14ac:dyDescent="0.45">
      <c r="A22" s="1"/>
      <c r="B22" s="1"/>
      <c r="C22" s="1"/>
      <c r="D22" s="1"/>
    </row>
    <row r="23" spans="1:4" x14ac:dyDescent="0.45">
      <c r="A23" s="1"/>
      <c r="B23" s="1"/>
      <c r="C23" s="1"/>
      <c r="D23" s="1"/>
    </row>
    <row r="24" spans="1:4" x14ac:dyDescent="0.45">
      <c r="A24" s="1"/>
      <c r="B24" s="1"/>
      <c r="C24" s="1"/>
      <c r="D24" s="1"/>
    </row>
    <row r="25" spans="1:4" x14ac:dyDescent="0.45">
      <c r="A25" s="1"/>
      <c r="B25" s="1"/>
      <c r="C25" s="1"/>
      <c r="D25" s="1"/>
    </row>
    <row r="26" spans="1:4" x14ac:dyDescent="0.45">
      <c r="A26" s="1"/>
      <c r="B26" s="1"/>
      <c r="C26" s="1"/>
      <c r="D26" s="1"/>
    </row>
    <row r="27" spans="1:4" x14ac:dyDescent="0.45">
      <c r="A27" s="1"/>
      <c r="B27" s="1"/>
      <c r="C27" s="1"/>
      <c r="D27" s="1"/>
    </row>
    <row r="28" spans="1:4" x14ac:dyDescent="0.45">
      <c r="A28" s="1"/>
      <c r="B28" s="1"/>
      <c r="C28" s="1"/>
      <c r="D28" s="1"/>
    </row>
    <row r="29" spans="1:4" x14ac:dyDescent="0.45">
      <c r="A29" s="1"/>
      <c r="B29" s="1"/>
      <c r="C29" s="1"/>
      <c r="D29" s="1"/>
    </row>
    <row r="30" spans="1:4" x14ac:dyDescent="0.45">
      <c r="A30" s="1"/>
      <c r="B30" s="1"/>
      <c r="C30" s="1"/>
      <c r="D30" s="1"/>
    </row>
  </sheetData>
  <mergeCells count="3">
    <mergeCell ref="A1:D1"/>
    <mergeCell ref="A2:D2"/>
    <mergeCell ref="A16:D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3" workbookViewId="0">
      <selection activeCell="K14" sqref="K14"/>
    </sheetView>
  </sheetViews>
  <sheetFormatPr defaultRowHeight="14.25" x14ac:dyDescent="0.45"/>
  <cols>
    <col min="1" max="1" width="31" customWidth="1"/>
    <col min="2" max="2" width="18" customWidth="1"/>
    <col min="3" max="3" width="26" customWidth="1"/>
    <col min="4" max="4" width="18" customWidth="1"/>
  </cols>
  <sheetData>
    <row r="1" spans="1:8" ht="17" customHeight="1" x14ac:dyDescent="0.7">
      <c r="A1" s="13" t="s">
        <v>28</v>
      </c>
      <c r="B1" s="13"/>
      <c r="C1" s="13"/>
      <c r="D1" s="13"/>
      <c r="E1" s="12"/>
      <c r="F1" s="12"/>
      <c r="G1" s="12"/>
      <c r="H1" s="12"/>
    </row>
    <row r="2" spans="1:8" ht="14" customHeight="1" x14ac:dyDescent="0.45">
      <c r="A2" s="14" t="s">
        <v>29</v>
      </c>
      <c r="B2" s="14"/>
      <c r="C2" s="14"/>
      <c r="D2" s="14"/>
    </row>
    <row r="3" spans="1:8" x14ac:dyDescent="0.45">
      <c r="A3" s="1"/>
      <c r="B3" s="1"/>
      <c r="C3" s="1"/>
      <c r="D3" s="1"/>
    </row>
    <row r="4" spans="1:8" x14ac:dyDescent="0.45">
      <c r="A4" s="7" t="s">
        <v>30</v>
      </c>
      <c r="B4" s="11">
        <v>1000</v>
      </c>
      <c r="C4" s="1"/>
      <c r="D4" s="1"/>
    </row>
    <row r="5" spans="1:8" x14ac:dyDescent="0.45">
      <c r="A5" s="7" t="s">
        <v>31</v>
      </c>
      <c r="B5" s="11">
        <v>100</v>
      </c>
      <c r="C5" s="1"/>
      <c r="D5" s="1"/>
    </row>
    <row r="6" spans="1:8" x14ac:dyDescent="0.45">
      <c r="A6" s="7" t="s">
        <v>32</v>
      </c>
      <c r="B6" s="8">
        <v>0.05</v>
      </c>
      <c r="C6" s="1"/>
      <c r="D6" s="1"/>
    </row>
    <row r="7" spans="1:8" x14ac:dyDescent="0.45">
      <c r="A7" s="7" t="s">
        <v>33</v>
      </c>
      <c r="B7" s="2">
        <v>10</v>
      </c>
      <c r="C7" s="1"/>
      <c r="D7" s="1"/>
    </row>
    <row r="8" spans="1:8" x14ac:dyDescent="0.45">
      <c r="A8" s="7" t="s">
        <v>34</v>
      </c>
      <c r="B8" s="2">
        <v>12</v>
      </c>
      <c r="C8" s="1"/>
      <c r="D8" s="1"/>
    </row>
    <row r="9" spans="1:8" x14ac:dyDescent="0.45">
      <c r="A9" s="7" t="s">
        <v>35</v>
      </c>
      <c r="B9" s="1">
        <f>B7*B8</f>
        <v>120</v>
      </c>
      <c r="C9" s="1"/>
      <c r="D9" s="1"/>
    </row>
    <row r="10" spans="1:8" x14ac:dyDescent="0.45">
      <c r="A10" s="1"/>
      <c r="B10" s="1"/>
      <c r="C10" s="1"/>
      <c r="D10" s="1"/>
    </row>
    <row r="11" spans="1:8" x14ac:dyDescent="0.45">
      <c r="A11" s="4" t="s">
        <v>36</v>
      </c>
      <c r="B11" s="10">
        <f>B4*(1+B6/B8)^(B8*B7)</f>
        <v>1647.009497690286</v>
      </c>
      <c r="C11" s="1"/>
      <c r="D11" s="1"/>
    </row>
    <row r="12" spans="1:8" ht="28.5" x14ac:dyDescent="0.45">
      <c r="A12" s="4" t="s">
        <v>37</v>
      </c>
      <c r="B12" s="10">
        <f>IF(B6=0,B5*12*B7,B5*((1+B6/12)^(12*B7)-1)/(B6/12))</f>
        <v>15528.227944566863</v>
      </c>
      <c r="C12" s="1"/>
      <c r="D12" s="1"/>
    </row>
    <row r="13" spans="1:8" x14ac:dyDescent="0.45">
      <c r="A13" s="4" t="s">
        <v>38</v>
      </c>
      <c r="B13" s="10">
        <f>B11+B12</f>
        <v>17175.237442257148</v>
      </c>
      <c r="C13" s="1"/>
      <c r="D13" s="1"/>
    </row>
    <row r="14" spans="1:8" x14ac:dyDescent="0.45">
      <c r="A14" s="4" t="s">
        <v>39</v>
      </c>
      <c r="B14" s="10">
        <f>B4+B5*12*B7</f>
        <v>13000</v>
      </c>
      <c r="C14" s="1"/>
      <c r="D14" s="1"/>
    </row>
    <row r="15" spans="1:8" x14ac:dyDescent="0.45">
      <c r="A15" s="4" t="s">
        <v>40</v>
      </c>
      <c r="B15" s="10">
        <f>MAX(B13-B14,0)</f>
        <v>4175.2374422571484</v>
      </c>
      <c r="C15" s="1"/>
      <c r="D15" s="1"/>
    </row>
    <row r="16" spans="1:8" x14ac:dyDescent="0.45">
      <c r="A16" s="1"/>
      <c r="B16" s="1"/>
      <c r="C16" s="1"/>
      <c r="D16" s="1"/>
    </row>
    <row r="17" spans="1:4" x14ac:dyDescent="0.45">
      <c r="A17" s="1"/>
      <c r="B17" s="1"/>
      <c r="C17" s="1"/>
      <c r="D17" s="1"/>
    </row>
    <row r="18" spans="1:4" x14ac:dyDescent="0.45">
      <c r="A18" s="15" t="s">
        <v>41</v>
      </c>
      <c r="B18" s="15"/>
      <c r="C18" s="15"/>
      <c r="D18" s="15"/>
    </row>
    <row r="19" spans="1:4" x14ac:dyDescent="0.45">
      <c r="A19" s="15"/>
      <c r="B19" s="15"/>
      <c r="C19" s="15"/>
      <c r="D19" s="15"/>
    </row>
    <row r="20" spans="1:4" x14ac:dyDescent="0.45">
      <c r="A20" s="15"/>
      <c r="B20" s="15"/>
      <c r="C20" s="15"/>
      <c r="D20" s="15"/>
    </row>
    <row r="21" spans="1:4" x14ac:dyDescent="0.45">
      <c r="A21" s="15"/>
      <c r="B21" s="15"/>
      <c r="C21" s="15"/>
      <c r="D21" s="15"/>
    </row>
    <row r="22" spans="1:4" x14ac:dyDescent="0.45">
      <c r="A22" s="1"/>
      <c r="B22" s="1"/>
      <c r="C22" s="1"/>
      <c r="D22" s="1"/>
    </row>
    <row r="23" spans="1:4" x14ac:dyDescent="0.45">
      <c r="A23" s="1"/>
      <c r="B23" s="1"/>
      <c r="C23" s="1"/>
      <c r="D23" s="1"/>
    </row>
    <row r="24" spans="1:4" x14ac:dyDescent="0.45">
      <c r="A24" s="1"/>
      <c r="B24" s="1"/>
      <c r="C24" s="1"/>
      <c r="D24" s="1"/>
    </row>
    <row r="25" spans="1:4" x14ac:dyDescent="0.45">
      <c r="A25" s="1"/>
      <c r="B25" s="1"/>
      <c r="C25" s="1"/>
      <c r="D25" s="1"/>
    </row>
    <row r="26" spans="1:4" x14ac:dyDescent="0.45">
      <c r="A26" s="1"/>
      <c r="B26" s="1"/>
      <c r="C26" s="1"/>
      <c r="D26" s="1"/>
    </row>
    <row r="27" spans="1:4" x14ac:dyDescent="0.45">
      <c r="A27" s="1"/>
      <c r="B27" s="1"/>
      <c r="C27" s="1"/>
      <c r="D27" s="1"/>
    </row>
    <row r="28" spans="1:4" x14ac:dyDescent="0.45">
      <c r="A28" s="1"/>
      <c r="B28" s="1"/>
      <c r="C28" s="1"/>
      <c r="D28" s="1"/>
    </row>
    <row r="29" spans="1:4" x14ac:dyDescent="0.45">
      <c r="A29" s="1"/>
      <c r="B29" s="1"/>
      <c r="C29" s="1"/>
      <c r="D29" s="1"/>
    </row>
    <row r="30" spans="1:4" x14ac:dyDescent="0.45">
      <c r="A30" s="1"/>
      <c r="B30" s="1"/>
      <c r="C30" s="1"/>
      <c r="D30" s="1"/>
    </row>
  </sheetData>
  <mergeCells count="3">
    <mergeCell ref="A1:D1"/>
    <mergeCell ref="A2:D2"/>
    <mergeCell ref="A18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Emergency Fund</vt:lpstr>
      <vt:lpstr>Savings Goal</vt:lpstr>
      <vt:lpstr>Compound Interest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2026-10-04T00:54:31Z</dcterms:created>
  <dcterms:modified xsi:type="dcterms:W3CDTF">2026-10-04T00:54:31Z</dcterms:modified>
</cp:coreProperties>
</file>